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Z:\DISPOSITIVOS MÉDICOS\REGISTROS\FORMATOS DE DISPOSITIVOS MÉDICOS-TRÁMITE\FORMATOS 2026\"/>
    </mc:Choice>
  </mc:AlternateContent>
  <xr:revisionPtr revIDLastSave="0" documentId="13_ncr:1_{A4DF7919-1637-442B-81D6-7724C4B14052}" xr6:coauthVersionLast="47" xr6:coauthVersionMax="47" xr10:uidLastSave="{00000000-0000-0000-0000-000000000000}"/>
  <bookViews>
    <workbookView xWindow="-120" yWindow="-120" windowWidth="29040" windowHeight="15720" xr2:uid="{54B5D58C-93D3-42F2-AE6D-6DDD76F264D4}"/>
  </bookViews>
  <sheets>
    <sheet name="Hoja1" sheetId="1" r:id="rId1"/>
  </sheets>
  <definedNames>
    <definedName name="Alimentos_y_Bebidas">Hoja1!$I$3:$I$7</definedName>
    <definedName name="_xlnm.Print_Area" localSheetId="0">Hoja1!$A$1:$G$53</definedName>
    <definedName name="CONEA">Hoja1!$J$3:$J$5</definedName>
    <definedName name="Dispositivos_Médicos">Hoja1!$K$3:$K$13</definedName>
    <definedName name="Exportación">Hoja1!$R$3:$R$8</definedName>
    <definedName name="Farmacia">Hoja1!$L$3:$L$18</definedName>
    <definedName name="Importación">Hoja1!$Q$3:$Q$9</definedName>
    <definedName name="Regulación_en_Salud">Hoja1!$M$3:$M$8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" i="1" l="1"/>
  <c r="A14" i="1"/>
  <c r="E31" i="1"/>
  <c r="A29" i="1"/>
  <c r="A33" i="1" l="1"/>
  <c r="A31" i="1"/>
  <c r="A35" i="1"/>
</calcChain>
</file>

<file path=xl/sharedStrings.xml><?xml version="1.0" encoding="utf-8"?>
<sst xmlns="http://schemas.openxmlformats.org/spreadsheetml/2006/main" count="287" uniqueCount="273">
  <si>
    <t>FORMATO OFICIAL DE SOLICITUD DE AUTORIZACIÓN DE IMPORTACIÓN O EXPORTACIÓN DE PRODUCTOS REGULADOS POR LA ANRS</t>
  </si>
  <si>
    <t>Alimentos_y_Bebidas</t>
  </si>
  <si>
    <t>CONEA</t>
  </si>
  <si>
    <t>Dispositivos_Médicos</t>
  </si>
  <si>
    <t>Farmacia</t>
  </si>
  <si>
    <t>Regulación_en_Salud</t>
  </si>
  <si>
    <t>PAISES</t>
  </si>
  <si>
    <t>Importación</t>
  </si>
  <si>
    <t>Exportación</t>
  </si>
  <si>
    <t>N° de trámite</t>
  </si>
  <si>
    <t>Alimentos</t>
  </si>
  <si>
    <t>Accesorios de Protección Radiológica</t>
  </si>
  <si>
    <t>Dispositivos Médicos Diagnóstico In Vitro</t>
  </si>
  <si>
    <t>Materia Prima e Insumos</t>
  </si>
  <si>
    <t>Cigarrillos</t>
  </si>
  <si>
    <t>AFGANISTÁN</t>
  </si>
  <si>
    <t>Fines Comerciales</t>
  </si>
  <si>
    <t>Aditivos Alimentarios</t>
  </si>
  <si>
    <t>Fuentes de Radiaciones Ionizantes</t>
  </si>
  <si>
    <t>Dispositivos Médicos Implantables</t>
  </si>
  <si>
    <t>Material Publicitario</t>
  </si>
  <si>
    <t>Cigarros (puros)</t>
  </si>
  <si>
    <t>ALBANIA</t>
  </si>
  <si>
    <t>Fines Comerciales + Muestra de Registro</t>
  </si>
  <si>
    <t>Garantía</t>
  </si>
  <si>
    <t>Fecha de Solicitud</t>
  </si>
  <si>
    <t>Tipo de trámite:</t>
  </si>
  <si>
    <t>Otros</t>
  </si>
  <si>
    <t>Dispositivos Médicos para Odontología</t>
  </si>
  <si>
    <t>Material y utensilio de laboratorio</t>
  </si>
  <si>
    <t xml:space="preserve">Filtros y papeles </t>
  </si>
  <si>
    <t>ALEMANIA</t>
  </si>
  <si>
    <t>Muestra de Registro</t>
  </si>
  <si>
    <t>Devolución</t>
  </si>
  <si>
    <t>Bebidas</t>
  </si>
  <si>
    <t>Equipos Médicos</t>
  </si>
  <si>
    <t>Medicamento de Uso Humano</t>
  </si>
  <si>
    <t>Hojas de tabaco enteras o trituradas</t>
  </si>
  <si>
    <t>ANDORRA</t>
  </si>
  <si>
    <t>Primera Importación</t>
  </si>
  <si>
    <t>Calibración</t>
  </si>
  <si>
    <t>Aplica en Dirección de:</t>
  </si>
  <si>
    <t>Instrumental Quirúrgico</t>
  </si>
  <si>
    <t>Medicamentos Artesanales</t>
  </si>
  <si>
    <t xml:space="preserve">Saborizantes </t>
  </si>
  <si>
    <t>ANGOLA</t>
  </si>
  <si>
    <t>Uso Personal</t>
  </si>
  <si>
    <t>Mantenimiento</t>
  </si>
  <si>
    <t>Precursores</t>
  </si>
  <si>
    <t>Uso Profesional o industrial</t>
  </si>
  <si>
    <t>N° de Recibo:</t>
  </si>
  <si>
    <t>Material de Reposición Periódica</t>
  </si>
  <si>
    <t>Productos Biológicos</t>
  </si>
  <si>
    <t>ANTIGUA Y BARBUDA</t>
  </si>
  <si>
    <t>N° de Factura:</t>
  </si>
  <si>
    <t>Productos Cosméticos</t>
  </si>
  <si>
    <t>ARABIA SAUDITA</t>
  </si>
  <si>
    <t>Partes y Componentes de Equipos Médicos</t>
  </si>
  <si>
    <t>Productos Cosméticos Artesanales</t>
  </si>
  <si>
    <t>ARGENTINA</t>
  </si>
  <si>
    <t>Productos de Apoyo (Prótesis/Órtesis/Ayudas funcionales)</t>
  </si>
  <si>
    <t>Productos Higiénicos</t>
  </si>
  <si>
    <t>ARMENIA</t>
  </si>
  <si>
    <t>Productos Naturales Medicinales</t>
  </si>
  <si>
    <t>AUSTRALIA</t>
  </si>
  <si>
    <t>Reactivos Químicos</t>
  </si>
  <si>
    <t>AUSTRIA</t>
  </si>
  <si>
    <t>Suplementos Nutricionales</t>
  </si>
  <si>
    <t>AZERBAIYÁN</t>
  </si>
  <si>
    <t>Sustancias Químicas</t>
  </si>
  <si>
    <t>BAHAMAS</t>
  </si>
  <si>
    <t>N° de Licencia</t>
  </si>
  <si>
    <t>Vence de Licencia:</t>
  </si>
  <si>
    <t>Vacunas de Uso Humano</t>
  </si>
  <si>
    <t>BANGLADESH</t>
  </si>
  <si>
    <t>BARBADOS</t>
  </si>
  <si>
    <t>Dirección del establecimiento</t>
  </si>
  <si>
    <t>BARÉIN</t>
  </si>
  <si>
    <t>BÉLGICA</t>
  </si>
  <si>
    <t>BELICE</t>
  </si>
  <si>
    <t>N° de Teléfono</t>
  </si>
  <si>
    <t xml:space="preserve">Correo </t>
  </si>
  <si>
    <t>BENIN</t>
  </si>
  <si>
    <t>BIELORRUSIA</t>
  </si>
  <si>
    <t>Monto Total</t>
  </si>
  <si>
    <t>Moneda</t>
  </si>
  <si>
    <t>BOLIVIA</t>
  </si>
  <si>
    <t>BOSNIA Y HERZEGOVINA</t>
  </si>
  <si>
    <t>BOTSUANA</t>
  </si>
  <si>
    <t>BRASIL</t>
  </si>
  <si>
    <t>BRUNEI</t>
  </si>
  <si>
    <t>BULGARIA</t>
  </si>
  <si>
    <t>BURKINA FASO</t>
  </si>
  <si>
    <t>BURUNDI</t>
  </si>
  <si>
    <t>BUTÁN</t>
  </si>
  <si>
    <t>CABO VERDE</t>
  </si>
  <si>
    <t>CAMBOYA</t>
  </si>
  <si>
    <t>CAMERÚN</t>
  </si>
  <si>
    <t>CANADÁ</t>
  </si>
  <si>
    <t>CATAR</t>
  </si>
  <si>
    <t>CHAD</t>
  </si>
  <si>
    <t>Si tipo de producto es otros, especifique:</t>
  </si>
  <si>
    <t>CHILE</t>
  </si>
  <si>
    <t>CHINA</t>
  </si>
  <si>
    <t>CHIPRE</t>
  </si>
  <si>
    <t>COLOMBIA</t>
  </si>
  <si>
    <t>Observaciones:</t>
  </si>
  <si>
    <t>COMORAS</t>
  </si>
  <si>
    <t>COREA DEL NORTE</t>
  </si>
  <si>
    <t>COREA DEL SUR</t>
  </si>
  <si>
    <t>COSTA DE MARFIL</t>
  </si>
  <si>
    <t>COSTA RICA</t>
  </si>
  <si>
    <t>CROACIA</t>
  </si>
  <si>
    <t>CUBA</t>
  </si>
  <si>
    <t>DINAMARCA</t>
  </si>
  <si>
    <t>DOMINICA</t>
  </si>
  <si>
    <t>Nombre/Firma/Sello Usuario</t>
  </si>
  <si>
    <t>Firma/Fecha/Sello ANRS</t>
  </si>
  <si>
    <t>ECUADOR</t>
  </si>
  <si>
    <t>EGIPTO</t>
  </si>
  <si>
    <t>EL SALVADOR</t>
  </si>
  <si>
    <t>EMIRATOS ARABES UNIDOS</t>
  </si>
  <si>
    <t>ERITREA</t>
  </si>
  <si>
    <t>ESLOVAQUIA</t>
  </si>
  <si>
    <t>ESLOVENIA</t>
  </si>
  <si>
    <t>ESPAÑA</t>
  </si>
  <si>
    <t>ESTADOS UNIDOS</t>
  </si>
  <si>
    <t>ESTONIA</t>
  </si>
  <si>
    <t>ETIOPÍA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</si>
  <si>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</si>
  <si>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</si>
  <si>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</si>
  <si>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</si>
  <si>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</si>
  <si>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</si>
  <si>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</si>
  <si>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</si>
  <si>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GRANADA</t>
  </si>
  <si>
    <t>GRECIA</t>
  </si>
  <si>
    <t>GUATEMALA</t>
  </si>
  <si>
    <t>GUINEA</t>
  </si>
  <si>
    <t>GUINEA ECUATORIAL</t>
  </si>
  <si>
    <t>GUINEA-BISSAU</t>
  </si>
  <si>
    <t>GUYANA</t>
  </si>
  <si>
    <t>HAITÍ</t>
  </si>
  <si>
    <t>HOLANDA</t>
  </si>
  <si>
    <t>HONDURAS</t>
  </si>
  <si>
    <t>HONG KONG</t>
  </si>
  <si>
    <t>HUNGRÍA</t>
  </si>
  <si>
    <t>INDIA</t>
  </si>
  <si>
    <t>INDONESIA</t>
  </si>
  <si>
    <t>INGLATERRA</t>
  </si>
  <si>
    <t>IRÁN</t>
  </si>
  <si>
    <t>IRAQ</t>
  </si>
  <si>
    <t>IRLANDA</t>
  </si>
  <si>
    <t>ISLANDIA</t>
  </si>
  <si>
    <t>ISLAS MARSHALL</t>
  </si>
  <si>
    <t>ISLAS SALOMÓN</t>
  </si>
  <si>
    <t>ISRAEL</t>
  </si>
  <si>
    <t>ITALIA</t>
  </si>
  <si>
    <t>JAMAICA</t>
  </si>
  <si>
    <t>JAPÓN</t>
  </si>
  <si>
    <t>JORDANIA</t>
  </si>
  <si>
    <t>KAZAJISTÁN</t>
  </si>
  <si>
    <t>KENIA</t>
  </si>
  <si>
    <t>KIRGUISTÁN</t>
  </si>
  <si>
    <t>KIRIBATI</t>
  </si>
  <si>
    <t>KUWAIT</t>
  </si>
  <si>
    <t>LAOS</t>
  </si>
  <si>
    <t>LESOTO</t>
  </si>
  <si>
    <t>LETONIA</t>
  </si>
  <si>
    <t>LÍBANO</t>
  </si>
  <si>
    <t>LIBERIA</t>
  </si>
  <si>
    <t>LIBIA</t>
  </si>
  <si>
    <t>LIECHTENSTEIN</t>
  </si>
  <si>
    <t>LITUANIA</t>
  </si>
  <si>
    <t>LUXEMBURGO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</si>
  <si>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</si>
  <si>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</si>
  <si>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</si>
  <si>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</si>
  <si>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</si>
  <si>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</si>
  <si>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</si>
  <si>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</si>
  <si>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MAURICIO</t>
  </si>
  <si>
    <t>MAURITANIA</t>
  </si>
  <si>
    <t>MÉXICO</t>
  </si>
  <si>
    <t>MICRONESIA</t>
  </si>
  <si>
    <t>MOLDAVIA</t>
  </si>
  <si>
    <t>MÓNACO</t>
  </si>
  <si>
    <t>MONGOLIA</t>
  </si>
  <si>
    <t>MONTENEGRO</t>
  </si>
  <si>
    <t>MOZAMBIQUE</t>
  </si>
  <si>
    <t>MYANMAR (BIRMANIA)</t>
  </si>
  <si>
    <t>NAMIBIA</t>
  </si>
  <si>
    <t>NAURU</t>
  </si>
  <si>
    <t>NEPAL</t>
  </si>
  <si>
    <t>NICARAGUA</t>
  </si>
  <si>
    <t>NÍGER</t>
  </si>
  <si>
    <t>NIGERIA</t>
  </si>
  <si>
    <t>NORUEGA</t>
  </si>
  <si>
    <t>NUEVA ZELANDA</t>
  </si>
  <si>
    <t>OMÁN</t>
  </si>
  <si>
    <t>PAÍSES BAJOS</t>
  </si>
  <si>
    <t>PAKISTÁN</t>
  </si>
  <si>
    <t>PALAOS</t>
  </si>
  <si>
    <t>PALESTINA</t>
  </si>
  <si>
    <t>PANAMÁ</t>
  </si>
  <si>
    <t>PAPÚA NUEVA GUINEA</t>
  </si>
  <si>
    <t>PARAGUAY</t>
  </si>
  <si>
    <t>PERÚ</t>
  </si>
  <si>
    <t>POLONIA</t>
  </si>
  <si>
    <t>PORTUGAL</t>
  </si>
  <si>
    <t>PUERTO RICO</t>
  </si>
  <si>
    <t>REINO UNIDO</t>
  </si>
  <si>
    <t>REPÚBLICA CENTROAFRICANA</t>
  </si>
  <si>
    <t>REPÚBLICA CHECA</t>
  </si>
  <si>
    <t>REPÚBLICA DEL CONGO</t>
  </si>
  <si>
    <t>REPÚBLICA DEMOCRÁTICA DEL CONGO</t>
  </si>
  <si>
    <t>REPÚBLICA DOMINICANA</t>
  </si>
  <si>
    <t>REPÚBLICA SAHARAUI</t>
  </si>
  <si>
    <t>RUANDA</t>
  </si>
  <si>
    <t>RUMANIA</t>
  </si>
  <si>
    <t>RUSIA</t>
  </si>
  <si>
    <t>SAMOA</t>
  </si>
  <si>
    <t>SAN CRISTÓBAL Y NIEVES</t>
  </si>
  <si>
    <t>SAN MARINO</t>
  </si>
  <si>
    <t>SAN VICENTE Y LAS GRANADINAS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</si>
  <si>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</si>
  <si>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</si>
  <si>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</si>
  <si>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</si>
  <si>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</si>
  <si>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</si>
  <si>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</si>
  <si>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SIRIA</t>
  </si>
  <si>
    <t>SOMALIA</t>
  </si>
  <si>
    <t>SRI LANKA</t>
  </si>
  <si>
    <t>SUAZILANDIA</t>
  </si>
  <si>
    <t>SUDÁFRICA</t>
  </si>
  <si>
    <t>SUDÁN DEL NORTE</t>
  </si>
  <si>
    <t>SUDÁN DEL SUR</t>
  </si>
  <si>
    <t>SUECIA</t>
  </si>
  <si>
    <t>SUIZA</t>
  </si>
  <si>
    <t>SURINAM</t>
  </si>
  <si>
    <t>TAILANDIA</t>
  </si>
  <si>
    <t>TAIWAN</t>
  </si>
  <si>
    <t>TANZANIA</t>
  </si>
  <si>
    <t>TAYIKISTÁN</t>
  </si>
  <si>
    <t>TIMOR ORIENTAL</t>
  </si>
  <si>
    <t>TOGO</t>
  </si>
  <si>
    <t>TONGA</t>
  </si>
  <si>
    <t>TRINIDAD Y TOBAGO</t>
  </si>
  <si>
    <t>TÚNEZ</t>
  </si>
  <si>
    <t>TURKMENISTÁN</t>
  </si>
  <si>
    <t>TURQUÍA</t>
  </si>
  <si>
    <t>TUVALU</t>
  </si>
  <si>
    <t>UCRANIA</t>
  </si>
  <si>
    <t>UGANDA</t>
  </si>
  <si>
    <t>URUGUAY</t>
  </si>
  <si>
    <t>UZBEKISTÁN</t>
  </si>
  <si>
    <t>VANUATU</t>
  </si>
  <si>
    <t>VATICANO</t>
  </si>
  <si>
    <t>VENEZUELA</t>
  </si>
  <si>
    <t>VIETNAM</t>
  </si>
  <si>
    <t>YEMEN</t>
  </si>
  <si>
    <t>YIBUTI</t>
  </si>
  <si>
    <t>ZAMBIA</t>
  </si>
  <si>
    <t>ZIMBABUE</t>
  </si>
  <si>
    <t>CURACAO</t>
  </si>
  <si>
    <t>ISLAS CANARIAS</t>
  </si>
  <si>
    <t>ISLAS SAN MARTÍN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</si>
</sst>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\-####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justify" vertical="top"/>
    </xf>
    <xf numFmtId="0" fontId="2" fillId="0" borderId="0" xfId="0" applyFont="1"/>
    <xf numFmtId="0" fontId="2" fillId="0" borderId="0" xfId="0" applyFont="1" applyAlignment="1">
      <alignment horizontal="justify"/>
    </xf>
    <xf numFmtId="0" fontId="1" fillId="0" borderId="0" xfId="0" applyFont="1" applyAlignment="1">
      <alignment horizontal="justify" vertical="top" wrapText="1"/>
    </xf>
    <xf numFmtId="0" fontId="1" fillId="0" borderId="6" xfId="0" applyFont="1" applyBorder="1"/>
    <xf numFmtId="0" fontId="1" fillId="0" borderId="0" xfId="0" applyFont="1" applyAlignment="1">
      <alignment vertical="top"/>
    </xf>
    <xf numFmtId="49" fontId="2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15" fontId="2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horizontal="justify" vertical="top" wrapText="1"/>
    </xf>
    <xf numFmtId="14" fontId="1" fillId="0" borderId="0" xfId="0" applyNumberFormat="1" applyFont="1" applyAlignment="1">
      <alignment vertical="center"/>
    </xf>
    <xf numFmtId="0" fontId="2" fillId="0" borderId="0" xfId="0" applyFont="1" applyAlignment="1">
      <alignment horizontal="justify" vertical="top"/>
    </xf>
    <xf numFmtId="0" fontId="1" fillId="0" borderId="0" xfId="0" applyFont="1" applyAlignment="1">
      <alignment horizontal="left" vertical="center"/>
    </xf>
    <xf numFmtId="15" fontId="2" fillId="0" borderId="0" xfId="0" applyNumberFormat="1" applyFont="1" applyAlignment="1">
      <alignment vertical="center"/>
    </xf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vertical="top"/>
    </xf>
    <xf numFmtId="0" fontId="3" fillId="0" borderId="6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15" fontId="4" fillId="0" borderId="8" xfId="0" applyNumberFormat="1" applyFont="1" applyBorder="1" applyAlignment="1" applyProtection="1">
      <alignment vertical="center"/>
      <protection locked="0"/>
    </xf>
    <xf numFmtId="0" fontId="3" fillId="0" borderId="0" xfId="0" applyFont="1" applyAlignment="1">
      <alignment horizontal="justify" vertical="top"/>
    </xf>
    <xf numFmtId="0" fontId="3" fillId="0" borderId="0" xfId="0" applyFont="1" applyAlignment="1">
      <alignment horizontal="center" vertical="center"/>
    </xf>
    <xf numFmtId="15" fontId="4" fillId="0" borderId="3" xfId="0" applyNumberFormat="1" applyFont="1" applyBorder="1" applyAlignment="1" applyProtection="1">
      <alignment vertical="center"/>
      <protection locked="0"/>
    </xf>
    <xf numFmtId="0" fontId="2" fillId="0" borderId="0" xfId="0" applyFont="1" applyAlignment="1">
      <alignment horizontal="justify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/>
    </xf>
    <xf numFmtId="4" fontId="4" fillId="0" borderId="3" xfId="0" applyNumberFormat="1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164" fontId="4" fillId="0" borderId="3" xfId="0" applyNumberFormat="1" applyFont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justify" vertical="top"/>
    </xf>
    <xf numFmtId="0" fontId="3" fillId="0" borderId="0" xfId="0" applyFont="1" applyAlignment="1">
      <alignment horizontal="justify" vertical="top"/>
    </xf>
    <xf numFmtId="0" fontId="3" fillId="0" borderId="3" xfId="0" applyFont="1" applyBorder="1" applyAlignment="1" applyProtection="1">
      <alignment horizontal="justify" vertical="top"/>
      <protection locked="0"/>
    </xf>
    <xf numFmtId="0" fontId="3" fillId="0" borderId="3" xfId="0" applyFont="1" applyBorder="1" applyAlignment="1" applyProtection="1">
      <alignment horizontal="justify"/>
      <protection locked="0"/>
    </xf>
    <xf numFmtId="0" fontId="3" fillId="0" borderId="3" xfId="0" applyFont="1" applyBorder="1" applyAlignment="1" applyProtection="1">
      <alignment horizontal="left"/>
      <protection locked="0"/>
    </xf>
    <xf numFmtId="15" fontId="3" fillId="0" borderId="3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justify" vertical="top" wrapText="1"/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 applyProtection="1">
      <alignment vertical="top"/>
      <protection locked="0"/>
    </xf>
    <xf numFmtId="0" fontId="3" fillId="0" borderId="6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horizontal="center" vertical="top"/>
      <protection locked="0"/>
    </xf>
    <xf numFmtId="0" fontId="3" fillId="0" borderId="0" xfId="0" applyFont="1"/>
    <xf numFmtId="0" fontId="3" fillId="0" borderId="5" xfId="0" applyFont="1" applyBorder="1" applyAlignment="1" applyProtection="1">
      <alignment horizontal="justify"/>
      <protection locked="0"/>
    </xf>
    <xf numFmtId="0" fontId="3" fillId="0" borderId="6" xfId="0" applyFont="1" applyBorder="1" applyAlignment="1" applyProtection="1">
      <alignment horizontal="justify"/>
      <protection locked="0"/>
    </xf>
    <xf numFmtId="0" fontId="3" fillId="0" borderId="7" xfId="0" applyFont="1" applyBorder="1" applyAlignment="1" applyProtection="1">
      <alignment horizontal="justify"/>
      <protection locked="0"/>
    </xf>
    <xf numFmtId="0" fontId="3" fillId="0" borderId="6" xfId="0" applyFont="1" applyBorder="1" applyProtection="1">
      <protection locked="0"/>
    </xf>
    <xf numFmtId="0" fontId="4" fillId="0" borderId="3" xfId="0" applyFont="1" applyBorder="1" applyAlignment="1" applyProtection="1">
      <alignment horizontal="center"/>
      <protection locked="0"/>
    </xf>
    <xf numFmtId="49" fontId="3" fillId="0" borderId="3" xfId="0" applyNumberFormat="1" applyFont="1" applyBorder="1" applyAlignment="1" applyProtection="1">
      <alignment horizontal="justify" vertical="top" wrapText="1"/>
      <protection locked="0"/>
    </xf>
  </cellXfs>
  <cellStyles count="1"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9D3A1B-1922-49B6-BB43-C5C93F7F0A57}" name="PAÍSES" displayName="PAÍSES" ref="O2:O208" totalsRowShown="0" headerRowDxfId="2" dataDxfId="1">
  <autoFilter ref="O2:O208" xr:uid="{E19D3A1B-1922-49B6-BB43-C5C93F7F0A57}"/>
  <sortState xmlns:xlrd2="http://schemas.microsoft.com/office/spreadsheetml/2017/richdata2" ref="O3:O206">
    <sortCondition ref="O206"/>
  </sortState>
  <tableColumns count="1">
    <tableColumn id="1" xr3:uid="{280C3B7F-B9EB-4FD1-AB5A-4ED8E62EB420}" name="PAIS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887C7-10BF-4E14-865E-A666ED219086}">
  <dimension ref="A1:R208"/>
  <sheetViews>
    <sheetView showGridLines="0" showRowColHeaders="0" tabSelected="1" showRuler="0" view="pageLayout" zoomScaleNormal="100" workbookViewId="0">
      <selection activeCell="A11" sqref="A11:G12"/>
    </sheetView>
  </sheetViews>
  <sheetFormatPr baseColWidth="10" defaultColWidth="11.42578125" defaultRowHeight="14.25" x14ac:dyDescent="0.2"/>
  <cols>
    <col min="1" max="1" width="26.140625" style="1" customWidth="1"/>
    <col min="2" max="2" width="11.42578125" style="1"/>
    <col min="3" max="3" width="10.42578125" style="1" customWidth="1"/>
    <col min="4" max="4" width="15.7109375" style="1" customWidth="1"/>
    <col min="5" max="7" width="11.42578125" style="1"/>
    <col min="8" max="8" width="1.7109375" style="1" customWidth="1"/>
    <col min="9" max="9" width="24.42578125" style="1" hidden="1" customWidth="1"/>
    <col min="10" max="10" width="45.7109375" style="1" hidden="1" customWidth="1"/>
    <col min="11" max="11" width="56.5703125" style="1" hidden="1" customWidth="1"/>
    <col min="12" max="12" width="32" style="1" hidden="1" customWidth="1"/>
    <col min="13" max="13" width="20.140625" style="1" hidden="1" customWidth="1"/>
    <col min="14" max="14" width="11.42578125" style="1" hidden="1" customWidth="1"/>
    <col min="15" max="15" width="42.7109375" style="1" hidden="1" customWidth="1"/>
    <col min="16" max="18" width="11.42578125" style="1" hidden="1" customWidth="1"/>
    <col min="19" max="16384" width="11.42578125" style="1"/>
  </cols>
  <sheetData>
    <row r="1" spans="1:18" ht="31.5" customHeight="1" x14ac:dyDescent="0.25">
      <c r="A1" s="27" t="s">
        <v>0</v>
      </c>
      <c r="B1" s="27"/>
      <c r="C1" s="27"/>
      <c r="D1" s="27"/>
      <c r="E1" s="27"/>
      <c r="F1" s="27"/>
      <c r="G1" s="27"/>
      <c r="H1" s="5"/>
    </row>
    <row r="2" spans="1:18" ht="11.25" customHeight="1" x14ac:dyDescent="0.25">
      <c r="I2" s="4" t="s">
        <v>1</v>
      </c>
      <c r="J2" s="4" t="s">
        <v>2</v>
      </c>
      <c r="K2" s="4" t="s">
        <v>3</v>
      </c>
      <c r="L2" s="4" t="s">
        <v>4</v>
      </c>
      <c r="M2" s="4" t="s">
        <v>5</v>
      </c>
      <c r="O2" s="1" t="s">
        <v>6</v>
      </c>
      <c r="Q2" s="1" t="s">
        <v>7</v>
      </c>
      <c r="R2" s="1" t="s">
        <v>8</v>
      </c>
    </row>
    <row r="3" spans="1:18" x14ac:dyDescent="0.2">
      <c r="A3" s="18" t="s">
        <v>9</v>
      </c>
      <c r="B3" s="19"/>
      <c r="C3" s="19"/>
      <c r="D3" s="18"/>
      <c r="E3" s="18"/>
      <c r="F3" s="18"/>
      <c r="G3" s="18"/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O3" s="1" t="s">
        <v>15</v>
      </c>
      <c r="Q3" s="1" t="s">
        <v>16</v>
      </c>
      <c r="R3" s="1" t="s">
        <v>16</v>
      </c>
    </row>
    <row r="4" spans="1:18" ht="1.5" customHeight="1" x14ac:dyDescent="0.2">
      <c r="A4" s="18"/>
      <c r="B4" s="18"/>
      <c r="C4" s="18"/>
      <c r="D4" s="18"/>
      <c r="E4" s="18"/>
      <c r="F4" s="18"/>
      <c r="G4" s="18"/>
      <c r="I4" s="1" t="s">
        <v>17</v>
      </c>
      <c r="J4" s="1" t="s">
        <v>18</v>
      </c>
      <c r="K4" s="1" t="s">
        <v>19</v>
      </c>
      <c r="L4" s="1" t="s">
        <v>20</v>
      </c>
      <c r="M4" s="1" t="s">
        <v>21</v>
      </c>
      <c r="O4" s="1" t="s">
        <v>22</v>
      </c>
      <c r="Q4" s="1" t="s">
        <v>23</v>
      </c>
      <c r="R4" s="1" t="s">
        <v>24</v>
      </c>
    </row>
    <row r="5" spans="1:18" x14ac:dyDescent="0.2">
      <c r="A5" s="18" t="s">
        <v>25</v>
      </c>
      <c r="B5" s="39"/>
      <c r="C5" s="39"/>
      <c r="D5" s="18" t="s">
        <v>26</v>
      </c>
      <c r="E5" s="40" t="s">
        <v>7</v>
      </c>
      <c r="F5" s="40"/>
      <c r="G5" s="18"/>
      <c r="I5" s="1" t="s">
        <v>13</v>
      </c>
      <c r="J5" s="1" t="s">
        <v>27</v>
      </c>
      <c r="K5" s="1" t="s">
        <v>28</v>
      </c>
      <c r="L5" s="1" t="s">
        <v>29</v>
      </c>
      <c r="M5" s="1" t="s">
        <v>30</v>
      </c>
      <c r="O5" s="1" t="s">
        <v>31</v>
      </c>
      <c r="Q5" s="1" t="s">
        <v>32</v>
      </c>
      <c r="R5" s="1" t="s">
        <v>33</v>
      </c>
    </row>
    <row r="6" spans="1:18" ht="3" customHeight="1" x14ac:dyDescent="0.2">
      <c r="A6" s="18"/>
      <c r="B6" s="18"/>
      <c r="C6" s="18"/>
      <c r="D6" s="18"/>
      <c r="E6" s="18"/>
      <c r="F6" s="18"/>
      <c r="G6" s="18"/>
      <c r="I6" s="1" t="s">
        <v>34</v>
      </c>
      <c r="K6" s="1" t="s">
        <v>35</v>
      </c>
      <c r="L6" s="1" t="s">
        <v>36</v>
      </c>
      <c r="M6" s="1" t="s">
        <v>37</v>
      </c>
      <c r="O6" s="1" t="s">
        <v>38</v>
      </c>
      <c r="Q6" s="1" t="s">
        <v>39</v>
      </c>
      <c r="R6" s="1" t="s">
        <v>40</v>
      </c>
    </row>
    <row r="7" spans="1:18" x14ac:dyDescent="0.2">
      <c r="A7" s="18" t="s">
        <v>41</v>
      </c>
      <c r="B7" s="41"/>
      <c r="C7" s="41"/>
      <c r="D7" s="41"/>
      <c r="E7" s="18"/>
      <c r="F7" s="18"/>
      <c r="G7" s="18"/>
      <c r="I7" s="1" t="s">
        <v>27</v>
      </c>
      <c r="K7" s="1" t="s">
        <v>42</v>
      </c>
      <c r="L7" s="1" t="s">
        <v>43</v>
      </c>
      <c r="M7" s="1" t="s">
        <v>44</v>
      </c>
      <c r="O7" s="1" t="s">
        <v>45</v>
      </c>
      <c r="Q7" s="1" t="s">
        <v>46</v>
      </c>
      <c r="R7" s="1" t="s">
        <v>47</v>
      </c>
    </row>
    <row r="8" spans="1:18" ht="4.5" customHeight="1" x14ac:dyDescent="0.2">
      <c r="A8" s="18"/>
      <c r="B8" s="18"/>
      <c r="C8" s="18"/>
      <c r="D8" s="18"/>
      <c r="E8" s="18"/>
      <c r="F8" s="18"/>
      <c r="G8" s="18"/>
      <c r="K8" s="1" t="s">
        <v>13</v>
      </c>
      <c r="L8" s="1" t="s">
        <v>48</v>
      </c>
      <c r="M8" s="1" t="s">
        <v>27</v>
      </c>
      <c r="O8" s="1" t="s">
        <v>45</v>
      </c>
      <c r="Q8" s="1" t="s">
        <v>49</v>
      </c>
      <c r="R8" s="1" t="s">
        <v>27</v>
      </c>
    </row>
    <row r="9" spans="1:18" ht="15" x14ac:dyDescent="0.2">
      <c r="A9" s="20" t="s">
        <v>50</v>
      </c>
      <c r="B9" s="47"/>
      <c r="C9" s="47"/>
      <c r="D9" s="47"/>
      <c r="E9" s="20"/>
      <c r="F9" s="20"/>
      <c r="G9" s="20"/>
      <c r="H9" s="9"/>
      <c r="K9" s="1" t="s">
        <v>51</v>
      </c>
      <c r="L9" s="1" t="s">
        <v>52</v>
      </c>
      <c r="O9" s="1" t="s">
        <v>53</v>
      </c>
      <c r="Q9" s="1" t="s">
        <v>27</v>
      </c>
    </row>
    <row r="10" spans="1:18" x14ac:dyDescent="0.2">
      <c r="A10" s="18" t="s">
        <v>54</v>
      </c>
      <c r="B10" s="18"/>
      <c r="C10" s="18"/>
      <c r="D10" s="18"/>
      <c r="E10" s="18"/>
      <c r="F10" s="18"/>
      <c r="G10" s="18"/>
      <c r="K10" s="1" t="s">
        <v>20</v>
      </c>
      <c r="L10" s="1" t="s">
        <v>55</v>
      </c>
      <c r="O10" s="1" t="s">
        <v>56</v>
      </c>
    </row>
    <row r="11" spans="1:18" ht="42" customHeight="1" x14ac:dyDescent="0.2">
      <c r="A11" s="54"/>
      <c r="B11" s="54"/>
      <c r="C11" s="54"/>
      <c r="D11" s="54"/>
      <c r="E11" s="54"/>
      <c r="F11" s="54"/>
      <c r="G11" s="54"/>
      <c r="K11" s="1" t="s">
        <v>57</v>
      </c>
      <c r="L11" s="1" t="s">
        <v>58</v>
      </c>
      <c r="O11" s="1" t="s">
        <v>59</v>
      </c>
    </row>
    <row r="12" spans="1:18" x14ac:dyDescent="0.2">
      <c r="A12" s="54"/>
      <c r="B12" s="54"/>
      <c r="C12" s="54"/>
      <c r="D12" s="54"/>
      <c r="E12" s="54"/>
      <c r="F12" s="54"/>
      <c r="G12" s="54"/>
      <c r="K12" s="1" t="s">
        <v>60</v>
      </c>
      <c r="L12" s="1" t="s">
        <v>61</v>
      </c>
      <c r="O12" s="1" t="s">
        <v>62</v>
      </c>
    </row>
    <row r="13" spans="1:18" ht="2.25" customHeight="1" x14ac:dyDescent="0.2">
      <c r="A13" s="18"/>
      <c r="B13" s="18"/>
      <c r="C13" s="18"/>
      <c r="D13" s="18"/>
      <c r="E13" s="18"/>
      <c r="F13" s="18"/>
      <c r="G13" s="18"/>
      <c r="K13" s="1" t="s">
        <v>27</v>
      </c>
      <c r="L13" s="1" t="s">
        <v>63</v>
      </c>
      <c r="O13" s="1" t="s">
        <v>64</v>
      </c>
    </row>
    <row r="14" spans="1:18" x14ac:dyDescent="0.2">
      <c r="A14" s="18" t="str">
        <f>IF(E5="Exportación","Consigna"&amp;"nte (Exportador)",IF(E5="Importación","Consigna"&amp;"tario (Importador)","Consignatario/Consignante"))</f>
        <v>Consignatario (Importador)</v>
      </c>
      <c r="B14" s="42"/>
      <c r="C14" s="42"/>
      <c r="D14" s="42"/>
      <c r="E14" s="42"/>
      <c r="F14" s="42"/>
      <c r="G14" s="42"/>
      <c r="H14" s="6"/>
      <c r="L14" s="1" t="s">
        <v>65</v>
      </c>
      <c r="O14" s="1" t="s">
        <v>66</v>
      </c>
    </row>
    <row r="15" spans="1:18" x14ac:dyDescent="0.2">
      <c r="A15" s="18"/>
      <c r="B15" s="42"/>
      <c r="C15" s="42"/>
      <c r="D15" s="42"/>
      <c r="E15" s="42"/>
      <c r="F15" s="42"/>
      <c r="G15" s="42"/>
      <c r="H15" s="13"/>
      <c r="L15" s="1" t="s">
        <v>67</v>
      </c>
      <c r="O15" s="1" t="s">
        <v>68</v>
      </c>
    </row>
    <row r="16" spans="1:18" ht="2.25" customHeight="1" x14ac:dyDescent="0.2">
      <c r="A16" s="18"/>
      <c r="B16" s="21"/>
      <c r="C16" s="21"/>
      <c r="D16" s="21"/>
      <c r="E16" s="22"/>
      <c r="F16" s="22"/>
      <c r="G16" s="21"/>
      <c r="H16" s="6"/>
      <c r="L16" s="1" t="s">
        <v>69</v>
      </c>
      <c r="M16" s="7"/>
      <c r="O16" s="1" t="s">
        <v>70</v>
      </c>
    </row>
    <row r="17" spans="1:15" ht="15" x14ac:dyDescent="0.2">
      <c r="A17" s="18" t="s">
        <v>71</v>
      </c>
      <c r="B17" s="29"/>
      <c r="C17" s="29"/>
      <c r="D17" s="29"/>
      <c r="E17" s="18" t="s">
        <v>72</v>
      </c>
      <c r="F17" s="18"/>
      <c r="G17" s="23"/>
      <c r="H17" s="12"/>
      <c r="I17" s="17"/>
      <c r="L17" s="1" t="s">
        <v>73</v>
      </c>
      <c r="O17" s="1" t="s">
        <v>74</v>
      </c>
    </row>
    <row r="18" spans="1:15" ht="2.25" customHeight="1" x14ac:dyDescent="0.2">
      <c r="A18" s="18"/>
      <c r="B18" s="18"/>
      <c r="C18" s="18"/>
      <c r="D18" s="18"/>
      <c r="E18" s="18"/>
      <c r="F18" s="18"/>
      <c r="G18" s="18"/>
      <c r="L18" s="1" t="s">
        <v>27</v>
      </c>
      <c r="O18" s="1" t="s">
        <v>75</v>
      </c>
    </row>
    <row r="19" spans="1:15" ht="15" x14ac:dyDescent="0.2">
      <c r="A19" s="18" t="s">
        <v>76</v>
      </c>
      <c r="B19" s="36"/>
      <c r="C19" s="36"/>
      <c r="D19" s="36"/>
      <c r="E19" s="36"/>
      <c r="F19" s="36"/>
      <c r="G19" s="36"/>
      <c r="H19" s="15"/>
      <c r="O19" s="1" t="s">
        <v>77</v>
      </c>
    </row>
    <row r="20" spans="1:15" ht="15" x14ac:dyDescent="0.2">
      <c r="A20" s="18"/>
      <c r="B20" s="36"/>
      <c r="C20" s="36"/>
      <c r="D20" s="36"/>
      <c r="E20" s="36"/>
      <c r="F20" s="36"/>
      <c r="G20" s="36"/>
      <c r="H20" s="15"/>
      <c r="O20" s="1" t="s">
        <v>78</v>
      </c>
    </row>
    <row r="21" spans="1:15" ht="3" customHeight="1" x14ac:dyDescent="0.2">
      <c r="A21" s="18"/>
      <c r="B21" s="24"/>
      <c r="C21" s="24"/>
      <c r="D21" s="24"/>
      <c r="E21" s="24"/>
      <c r="F21" s="24"/>
      <c r="G21" s="24"/>
      <c r="H21" s="3"/>
      <c r="O21" s="1" t="s">
        <v>79</v>
      </c>
    </row>
    <row r="22" spans="1:15" ht="15" x14ac:dyDescent="0.25">
      <c r="A22" s="18" t="s">
        <v>80</v>
      </c>
      <c r="B22" s="33"/>
      <c r="C22" s="33"/>
      <c r="D22" s="25" t="s">
        <v>81</v>
      </c>
      <c r="E22" s="53"/>
      <c r="F22" s="53"/>
      <c r="G22" s="53"/>
      <c r="H22" s="10"/>
      <c r="O22" s="1" t="s">
        <v>82</v>
      </c>
    </row>
    <row r="23" spans="1:15" ht="2.25" customHeight="1" x14ac:dyDescent="0.2">
      <c r="A23" s="18"/>
      <c r="B23" s="18"/>
      <c r="C23" s="18"/>
      <c r="D23" s="18"/>
      <c r="E23" s="30"/>
      <c r="F23" s="30"/>
      <c r="G23" s="30"/>
      <c r="H23" s="2"/>
      <c r="O23" s="1" t="s">
        <v>83</v>
      </c>
    </row>
    <row r="24" spans="1:15" x14ac:dyDescent="0.2">
      <c r="A24" s="18" t="s">
        <v>84</v>
      </c>
      <c r="B24" s="31"/>
      <c r="C24" s="31"/>
      <c r="D24" s="31"/>
      <c r="E24" s="18" t="s">
        <v>85</v>
      </c>
      <c r="F24" s="32"/>
      <c r="G24" s="32"/>
      <c r="H24" s="2"/>
      <c r="O24" s="1" t="s">
        <v>86</v>
      </c>
    </row>
    <row r="25" spans="1:15" ht="2.25" customHeight="1" x14ac:dyDescent="0.2">
      <c r="A25" s="18"/>
      <c r="B25" s="18"/>
      <c r="C25" s="18"/>
      <c r="D25" s="18"/>
      <c r="E25" s="18"/>
      <c r="F25" s="18"/>
      <c r="G25" s="18"/>
      <c r="O25" s="1" t="s">
        <v>87</v>
      </c>
    </row>
    <row r="26" spans="1:15" x14ac:dyDescent="0.2">
      <c r="A26" s="18" t="str">
        <f>IF(E5="Importación","Consigna"&amp;"nte (Exportador)",IF(E5="Exportación","Consigna"&amp;"tario (Importador)","Consignatario/Consignante"))</f>
        <v>Consignante (Exportador)</v>
      </c>
      <c r="B26" s="36"/>
      <c r="C26" s="36"/>
      <c r="D26" s="36"/>
      <c r="E26" s="36"/>
      <c r="F26" s="36"/>
      <c r="G26" s="36"/>
      <c r="H26" s="3"/>
      <c r="O26" s="1" t="s">
        <v>88</v>
      </c>
    </row>
    <row r="27" spans="1:15" x14ac:dyDescent="0.2">
      <c r="A27" s="18"/>
      <c r="B27" s="36"/>
      <c r="C27" s="36"/>
      <c r="D27" s="36"/>
      <c r="E27" s="36"/>
      <c r="F27" s="36"/>
      <c r="G27" s="36"/>
      <c r="H27" s="3"/>
      <c r="O27" s="1" t="s">
        <v>89</v>
      </c>
    </row>
    <row r="28" spans="1:15" ht="3" customHeight="1" x14ac:dyDescent="0.2">
      <c r="A28" s="18"/>
      <c r="B28" s="24"/>
      <c r="C28" s="24"/>
      <c r="D28" s="24"/>
      <c r="E28" s="24"/>
      <c r="F28" s="24"/>
      <c r="G28" s="24"/>
      <c r="H28" s="3"/>
      <c r="O28" s="1" t="s">
        <v>90</v>
      </c>
    </row>
    <row r="29" spans="1:15" x14ac:dyDescent="0.2">
      <c r="A29" s="18" t="str">
        <f>"País de "&amp;IF(AND(E5&lt;&gt;"",E5="Importación"),"origen del producto",IF(AND(E5&lt;&gt;"",E5="Exportación"),"destino del producto",""))</f>
        <v>País de origen del producto</v>
      </c>
      <c r="B29" s="37"/>
      <c r="C29" s="37"/>
      <c r="D29" s="37"/>
      <c r="E29" s="18"/>
      <c r="F29" s="18"/>
      <c r="G29" s="18"/>
      <c r="O29" s="1" t="s">
        <v>91</v>
      </c>
    </row>
    <row r="30" spans="1:15" ht="2.25" customHeight="1" x14ac:dyDescent="0.2">
      <c r="A30" s="18"/>
      <c r="B30" s="18"/>
      <c r="C30" s="18"/>
      <c r="D30" s="18"/>
      <c r="E30" s="18"/>
      <c r="F30" s="18"/>
      <c r="G30" s="18"/>
      <c r="O30" s="1" t="s">
        <v>92</v>
      </c>
    </row>
    <row r="31" spans="1:15" ht="15" x14ac:dyDescent="0.2">
      <c r="A31" s="18" t="str">
        <f>IF(AND(E5&lt;&gt;"",E5="Importación"),"Aduana de Ingreso",IF(AND(E5&lt;&gt;"",E5="Exportación"),"Aduana de Egreso","Aduana de"))</f>
        <v>Aduana de Ingreso</v>
      </c>
      <c r="B31" s="49"/>
      <c r="C31" s="50"/>
      <c r="D31" s="51"/>
      <c r="E31" s="18" t="str">
        <f>IF(AND(E5&lt;&gt;"",E5="Importación"),"Fecha de Ingreso",IF(AND(E5&lt;&gt;"",E5="Exportación"),"Fecha de Salida","Fecha de Importación/Exportación"))</f>
        <v>Fecha de Ingreso</v>
      </c>
      <c r="F31" s="18"/>
      <c r="G31" s="26"/>
      <c r="H31" s="12"/>
      <c r="I31" s="14"/>
      <c r="O31" s="1" t="s">
        <v>93</v>
      </c>
    </row>
    <row r="32" spans="1:15" ht="3" customHeight="1" x14ac:dyDescent="0.2">
      <c r="A32" s="18"/>
      <c r="B32" s="18"/>
      <c r="C32" s="18"/>
      <c r="D32" s="18"/>
      <c r="E32" s="18"/>
      <c r="F32" s="18"/>
      <c r="G32" s="18"/>
      <c r="O32" s="1" t="s">
        <v>94</v>
      </c>
    </row>
    <row r="33" spans="1:15" x14ac:dyDescent="0.2">
      <c r="A33" s="18" t="str">
        <f>IF(AND(E5&lt;&gt;"",E5="Importación"),"Propósito de la Importación:",IF(AND(E5&lt;&gt;"",E5="Exportación"),"Propósito de la Exportación:","Propósito de:"))</f>
        <v>Propósito de la Importación:</v>
      </c>
      <c r="B33" s="38"/>
      <c r="C33" s="38"/>
      <c r="D33" s="38"/>
      <c r="E33" s="34"/>
      <c r="F33" s="35"/>
      <c r="G33" s="35"/>
      <c r="O33" s="1" t="s">
        <v>95</v>
      </c>
    </row>
    <row r="34" spans="1:15" ht="2.25" customHeight="1" x14ac:dyDescent="0.2">
      <c r="A34" s="18"/>
      <c r="B34" s="28"/>
      <c r="C34" s="28"/>
      <c r="D34" s="28"/>
      <c r="E34" s="28"/>
      <c r="F34" s="28"/>
      <c r="G34" s="28"/>
      <c r="H34" s="16"/>
      <c r="O34" s="1" t="s">
        <v>96</v>
      </c>
    </row>
    <row r="35" spans="1:15" x14ac:dyDescent="0.2">
      <c r="A35" s="18" t="str">
        <f>IF(AND(E5&lt;&gt;"",E5="Importación"),"Seleccione el tipo de producto a importar:",IF(AND(E5&lt;&gt;"",E5="Exportación"),"Seleccione el tipo de producto a exportar:","Seleccione el tipo de producto"))</f>
        <v>Seleccione el tipo de producto a importar:</v>
      </c>
      <c r="B35" s="18"/>
      <c r="C35" s="18"/>
      <c r="D35" s="18"/>
      <c r="E35" s="43"/>
      <c r="F35" s="43"/>
      <c r="G35" s="43"/>
      <c r="H35" s="2"/>
      <c r="O35" s="1" t="s">
        <v>97</v>
      </c>
    </row>
    <row r="36" spans="1:15" x14ac:dyDescent="0.2">
      <c r="A36" s="52"/>
      <c r="B36" s="52"/>
      <c r="C36" s="52"/>
      <c r="D36" s="18"/>
      <c r="E36" s="44"/>
      <c r="F36" s="44"/>
      <c r="G36" s="44"/>
      <c r="H36" s="11"/>
      <c r="O36" s="1" t="s">
        <v>98</v>
      </c>
    </row>
    <row r="37" spans="1:15" x14ac:dyDescent="0.2">
      <c r="A37" s="52"/>
      <c r="B37" s="52"/>
      <c r="C37" s="52"/>
      <c r="D37" s="18"/>
      <c r="E37" s="45"/>
      <c r="F37" s="45"/>
      <c r="G37" s="45"/>
      <c r="H37" s="11"/>
      <c r="O37" s="1" t="s">
        <v>99</v>
      </c>
    </row>
    <row r="38" spans="1:15" x14ac:dyDescent="0.2">
      <c r="A38" s="52"/>
      <c r="B38" s="52"/>
      <c r="C38" s="52"/>
      <c r="D38" s="18"/>
      <c r="E38" s="46"/>
      <c r="F38" s="46"/>
      <c r="G38" s="46"/>
      <c r="H38" s="11"/>
      <c r="O38" s="1" t="s">
        <v>100</v>
      </c>
    </row>
    <row r="39" spans="1:15" x14ac:dyDescent="0.2">
      <c r="A39" s="48" t="s">
        <v>101</v>
      </c>
      <c r="B39" s="48"/>
      <c r="C39" s="48"/>
      <c r="D39" s="18"/>
      <c r="E39" s="20"/>
      <c r="F39" s="20"/>
      <c r="G39" s="20"/>
      <c r="H39" s="11"/>
      <c r="O39" s="1" t="s">
        <v>102</v>
      </c>
    </row>
    <row r="40" spans="1:15" x14ac:dyDescent="0.2">
      <c r="A40" s="36"/>
      <c r="B40" s="36"/>
      <c r="C40" s="36"/>
      <c r="D40" s="36"/>
      <c r="E40" s="36"/>
      <c r="F40" s="36"/>
      <c r="G40" s="36"/>
      <c r="H40" s="11"/>
      <c r="O40" s="1" t="s">
        <v>103</v>
      </c>
    </row>
    <row r="41" spans="1:15" x14ac:dyDescent="0.2">
      <c r="A41" s="36"/>
      <c r="B41" s="36"/>
      <c r="C41" s="36"/>
      <c r="D41" s="36"/>
      <c r="E41" s="36"/>
      <c r="F41" s="36"/>
      <c r="G41" s="36"/>
      <c r="H41" s="11"/>
      <c r="O41" s="1" t="s">
        <v>104</v>
      </c>
    </row>
    <row r="42" spans="1:15" x14ac:dyDescent="0.2">
      <c r="A42" s="36"/>
      <c r="B42" s="36"/>
      <c r="C42" s="36"/>
      <c r="D42" s="36"/>
      <c r="E42" s="36"/>
      <c r="F42" s="36"/>
      <c r="G42" s="36"/>
      <c r="O42" s="1" t="s">
        <v>105</v>
      </c>
    </row>
    <row r="43" spans="1:15" x14ac:dyDescent="0.2">
      <c r="A43" s="18" t="s">
        <v>106</v>
      </c>
      <c r="B43" s="20"/>
      <c r="C43" s="20"/>
      <c r="D43" s="20"/>
      <c r="E43" s="20"/>
      <c r="F43" s="20"/>
      <c r="G43" s="20"/>
      <c r="H43" s="8"/>
      <c r="O43" s="1" t="s">
        <v>107</v>
      </c>
    </row>
    <row r="44" spans="1:15" x14ac:dyDescent="0.2">
      <c r="A44" s="36"/>
      <c r="B44" s="36"/>
      <c r="C44" s="36"/>
      <c r="D44" s="36"/>
      <c r="E44" s="36"/>
      <c r="F44" s="36"/>
      <c r="G44" s="36"/>
      <c r="H44" s="3"/>
      <c r="O44" s="1" t="s">
        <v>108</v>
      </c>
    </row>
    <row r="45" spans="1:15" x14ac:dyDescent="0.2">
      <c r="A45" s="36"/>
      <c r="B45" s="36"/>
      <c r="C45" s="36"/>
      <c r="D45" s="36"/>
      <c r="E45" s="36"/>
      <c r="F45" s="36"/>
      <c r="G45" s="36"/>
      <c r="H45" s="3"/>
      <c r="O45" s="1" t="s">
        <v>109</v>
      </c>
    </row>
    <row r="46" spans="1:15" x14ac:dyDescent="0.2">
      <c r="A46" s="36"/>
      <c r="B46" s="36"/>
      <c r="C46" s="36"/>
      <c r="D46" s="36"/>
      <c r="E46" s="36"/>
      <c r="F46" s="36"/>
      <c r="G46" s="36"/>
      <c r="H46" s="3"/>
      <c r="O46" s="1" t="s">
        <v>110</v>
      </c>
    </row>
    <row r="47" spans="1:15" x14ac:dyDescent="0.2">
      <c r="A47" s="18"/>
      <c r="B47" s="18"/>
      <c r="C47" s="18"/>
      <c r="D47" s="18"/>
      <c r="E47" s="18"/>
      <c r="F47" s="18"/>
      <c r="G47" s="18"/>
      <c r="O47" s="1" t="s">
        <v>111</v>
      </c>
    </row>
    <row r="48" spans="1:15" x14ac:dyDescent="0.2">
      <c r="A48" s="18"/>
      <c r="B48" s="18"/>
      <c r="C48" s="18"/>
      <c r="D48" s="18"/>
      <c r="E48" s="18"/>
      <c r="F48" s="18"/>
      <c r="G48" s="18"/>
      <c r="O48" s="1" t="s">
        <v>112</v>
      </c>
    </row>
    <row r="49" spans="1:15" x14ac:dyDescent="0.2">
      <c r="A49" s="18"/>
      <c r="B49" s="18"/>
      <c r="C49" s="18"/>
      <c r="D49" s="18"/>
      <c r="E49" s="18"/>
      <c r="F49" s="18"/>
      <c r="G49" s="18"/>
      <c r="O49" s="1" t="s">
        <v>113</v>
      </c>
    </row>
    <row r="50" spans="1:15" x14ac:dyDescent="0.2">
      <c r="A50" s="18"/>
      <c r="B50" s="18"/>
      <c r="C50" s="18"/>
      <c r="D50" s="18"/>
      <c r="E50" s="18"/>
      <c r="F50" s="18"/>
      <c r="G50" s="18"/>
      <c r="O50" s="1" t="s">
        <v>270</v>
      </c>
    </row>
    <row r="51" spans="1:15" ht="9.75" customHeight="1" x14ac:dyDescent="0.2">
      <c r="A51" s="19"/>
      <c r="B51" s="18"/>
      <c r="C51" s="18"/>
      <c r="D51" s="18"/>
      <c r="E51" s="19"/>
      <c r="F51" s="19"/>
      <c r="G51" s="19"/>
      <c r="O51" s="1" t="s">
        <v>114</v>
      </c>
    </row>
    <row r="52" spans="1:15" x14ac:dyDescent="0.2">
      <c r="A52" s="18" t="s">
        <v>116</v>
      </c>
      <c r="B52" s="18"/>
      <c r="C52" s="18"/>
      <c r="D52" s="18"/>
      <c r="E52" s="43" t="s">
        <v>117</v>
      </c>
      <c r="F52" s="43"/>
      <c r="G52" s="43"/>
      <c r="H52" s="2"/>
      <c r="O52" s="1" t="s">
        <v>115</v>
      </c>
    </row>
    <row r="53" spans="1:15" x14ac:dyDescent="0.2">
      <c r="A53" s="18"/>
      <c r="B53" s="18"/>
      <c r="C53" s="18"/>
      <c r="D53" s="18"/>
      <c r="E53" s="18"/>
      <c r="F53" s="18"/>
      <c r="G53" s="18"/>
      <c r="O53" s="1" t="s">
        <v>118</v>
      </c>
    </row>
    <row r="54" spans="1:15" x14ac:dyDescent="0.2">
      <c r="O54" s="1" t="s">
        <v>119</v>
      </c>
    </row>
    <row r="55" spans="1:15" x14ac:dyDescent="0.2">
      <c r="O55" s="1" t="s">
        <v>120</v>
      </c>
    </row>
    <row r="56" spans="1:15" x14ac:dyDescent="0.2">
      <c r="O56" s="1" t="s">
        <v>121</v>
      </c>
    </row>
    <row r="57" spans="1:15" x14ac:dyDescent="0.2">
      <c r="O57" s="1" t="s">
        <v>122</v>
      </c>
    </row>
    <row r="58" spans="1:15" x14ac:dyDescent="0.2">
      <c r="O58" s="1" t="s">
        <v>123</v>
      </c>
    </row>
    <row r="59" spans="1:15" x14ac:dyDescent="0.2">
      <c r="O59" s="1" t="s">
        <v>124</v>
      </c>
    </row>
    <row r="60" spans="1:15" x14ac:dyDescent="0.2">
      <c r="O60" s="1" t="s">
        <v>125</v>
      </c>
    </row>
    <row r="61" spans="1:15" x14ac:dyDescent="0.2">
      <c r="O61" s="1" t="s">
        <v>126</v>
      </c>
    </row>
    <row r="62" spans="1:15" x14ac:dyDescent="0.2">
      <c r="O62" s="1" t="s">
        <v>127</v>
      </c>
    </row>
    <row r="63" spans="1:15" x14ac:dyDescent="0.2">
      <c r="O63" s="1" t="s">
        <v>128</v>
      </c>
    </row>
    <row r="64" spans="1:15" x14ac:dyDescent="0.2">
      <c r="O64" s="1" t="s">
        <v>129</v>
      </c>
    </row>
    <row r="65" spans="15:15" x14ac:dyDescent="0.2">
      <c r="O65" s="1" t="s">
        <v>130</v>
      </c>
    </row>
    <row r="66" spans="15:15" x14ac:dyDescent="0.2">
      <c r="O66" s="1" t="s">
        <v>131</v>
      </c>
    </row>
    <row r="67" spans="15:15" x14ac:dyDescent="0.2">
      <c r="O67" s="1" t="s">
        <v>132</v>
      </c>
    </row>
    <row r="68" spans="15:15" x14ac:dyDescent="0.2">
      <c r="O68" s="1" t="s">
        <v>133</v>
      </c>
    </row>
    <row r="69" spans="15:15" x14ac:dyDescent="0.2">
      <c r="O69" s="1" t="s">
        <v>134</v>
      </c>
    </row>
    <row r="70" spans="15:15" x14ac:dyDescent="0.2">
      <c r="O70" s="1" t="s">
        <v>135</v>
      </c>
    </row>
    <row r="71" spans="15:15" x14ac:dyDescent="0.2">
      <c r="O71" s="1" t="s">
        <v>136</v>
      </c>
    </row>
    <row r="72" spans="15:15" x14ac:dyDescent="0.2">
      <c r="O72" s="1" t="s">
        <v>137</v>
      </c>
    </row>
    <row r="73" spans="15:15" x14ac:dyDescent="0.2">
      <c r="O73" s="1" t="s">
        <v>138</v>
      </c>
    </row>
    <row r="74" spans="15:15" x14ac:dyDescent="0.2">
      <c r="O74" s="1" t="s">
        <v>139</v>
      </c>
    </row>
    <row r="75" spans="15:15" x14ac:dyDescent="0.2">
      <c r="O75" s="1" t="s">
        <v>140</v>
      </c>
    </row>
    <row r="76" spans="15:15" x14ac:dyDescent="0.2">
      <c r="O76" s="1" t="s">
        <v>141</v>
      </c>
    </row>
    <row r="77" spans="15:15" x14ac:dyDescent="0.2">
      <c r="O77" s="1" t="s">
        <v>142</v>
      </c>
    </row>
    <row r="78" spans="15:15" x14ac:dyDescent="0.2">
      <c r="O78" s="1" t="s">
        <v>143</v>
      </c>
    </row>
    <row r="79" spans="15:15" x14ac:dyDescent="0.2">
      <c r="O79" s="1" t="s">
        <v>144</v>
      </c>
    </row>
    <row r="80" spans="15:15" x14ac:dyDescent="0.2">
      <c r="O80" s="1" t="s">
        <v>145</v>
      </c>
    </row>
    <row r="81" spans="15:15" x14ac:dyDescent="0.2">
      <c r="O81" s="1" t="s">
        <v>146</v>
      </c>
    </row>
    <row r="82" spans="15:15" x14ac:dyDescent="0.2">
      <c r="O82" s="1" t="s">
        <v>147</v>
      </c>
    </row>
    <row r="83" spans="15:15" x14ac:dyDescent="0.2">
      <c r="O83" s="1" t="s">
        <v>148</v>
      </c>
    </row>
    <row r="84" spans="15:15" x14ac:dyDescent="0.2">
      <c r="O84" s="1" t="s">
        <v>149</v>
      </c>
    </row>
    <row r="85" spans="15:15" x14ac:dyDescent="0.2">
      <c r="O85" s="1" t="s">
        <v>150</v>
      </c>
    </row>
    <row r="86" spans="15:15" x14ac:dyDescent="0.2">
      <c r="O86" s="1" t="s">
        <v>151</v>
      </c>
    </row>
    <row r="87" spans="15:15" x14ac:dyDescent="0.2">
      <c r="O87" s="1" t="s">
        <v>152</v>
      </c>
    </row>
    <row r="88" spans="15:15" x14ac:dyDescent="0.2">
      <c r="O88" s="1" t="s">
        <v>153</v>
      </c>
    </row>
    <row r="89" spans="15:15" x14ac:dyDescent="0.2">
      <c r="O89" s="1" t="s">
        <v>154</v>
      </c>
    </row>
    <row r="90" spans="15:15" x14ac:dyDescent="0.2">
      <c r="O90" s="1" t="s">
        <v>155</v>
      </c>
    </row>
    <row r="91" spans="15:15" x14ac:dyDescent="0.2">
      <c r="O91" s="1" t="s">
        <v>156</v>
      </c>
    </row>
    <row r="92" spans="15:15" x14ac:dyDescent="0.2">
      <c r="O92" s="1" t="s">
        <v>157</v>
      </c>
    </row>
    <row r="93" spans="15:15" x14ac:dyDescent="0.2">
      <c r="O93" s="1" t="s">
        <v>157</v>
      </c>
    </row>
    <row r="94" spans="15:15" x14ac:dyDescent="0.2">
      <c r="O94" s="1" t="s">
        <v>158</v>
      </c>
    </row>
    <row r="95" spans="15:15" x14ac:dyDescent="0.2">
      <c r="O95" s="1" t="s">
        <v>159</v>
      </c>
    </row>
    <row r="96" spans="15:15" x14ac:dyDescent="0.2">
      <c r="O96" s="1" t="s">
        <v>160</v>
      </c>
    </row>
    <row r="97" spans="15:15" x14ac:dyDescent="0.2">
      <c r="O97" s="1" t="s">
        <v>161</v>
      </c>
    </row>
    <row r="98" spans="15:15" x14ac:dyDescent="0.2">
      <c r="O98" s="1" t="s">
        <v>162</v>
      </c>
    </row>
    <row r="99" spans="15:15" x14ac:dyDescent="0.2">
      <c r="O99" s="1" t="s">
        <v>163</v>
      </c>
    </row>
    <row r="100" spans="15:15" x14ac:dyDescent="0.2">
      <c r="O100" s="1" t="s">
        <v>164</v>
      </c>
    </row>
    <row r="101" spans="15:15" x14ac:dyDescent="0.2">
      <c r="O101" s="1" t="s">
        <v>165</v>
      </c>
    </row>
    <row r="102" spans="15:15" x14ac:dyDescent="0.2">
      <c r="O102" s="1" t="s">
        <v>166</v>
      </c>
    </row>
    <row r="103" spans="15:15" x14ac:dyDescent="0.2">
      <c r="O103" s="1" t="s">
        <v>167</v>
      </c>
    </row>
    <row r="104" spans="15:15" x14ac:dyDescent="0.2">
      <c r="O104" s="1" t="s">
        <v>168</v>
      </c>
    </row>
    <row r="105" spans="15:15" x14ac:dyDescent="0.2">
      <c r="O105" s="1" t="s">
        <v>169</v>
      </c>
    </row>
    <row r="106" spans="15:15" x14ac:dyDescent="0.2">
      <c r="O106" s="1" t="s">
        <v>170</v>
      </c>
    </row>
    <row r="107" spans="15:15" x14ac:dyDescent="0.2">
      <c r="O107" s="1" t="s">
        <v>171</v>
      </c>
    </row>
    <row r="108" spans="15:15" x14ac:dyDescent="0.2">
      <c r="O108" s="1" t="s">
        <v>172</v>
      </c>
    </row>
    <row r="109" spans="15:15" x14ac:dyDescent="0.2">
      <c r="O109" s="1" t="s">
        <v>173</v>
      </c>
    </row>
    <row r="110" spans="15:15" x14ac:dyDescent="0.2">
      <c r="O110" s="1" t="s">
        <v>174</v>
      </c>
    </row>
    <row r="111" spans="15:15" x14ac:dyDescent="0.2">
      <c r="O111" s="1" t="s">
        <v>175</v>
      </c>
    </row>
    <row r="112" spans="15:15" x14ac:dyDescent="0.2">
      <c r="O112" s="1" t="s">
        <v>176</v>
      </c>
    </row>
    <row r="113" spans="15:15" x14ac:dyDescent="0.2">
      <c r="O113" s="1" t="s">
        <v>177</v>
      </c>
    </row>
    <row r="114" spans="15:15" x14ac:dyDescent="0.2">
      <c r="O114" s="1" t="s">
        <v>178</v>
      </c>
    </row>
    <row r="115" spans="15:15" x14ac:dyDescent="0.2">
      <c r="O115" s="1" t="s">
        <v>179</v>
      </c>
    </row>
    <row r="116" spans="15:15" x14ac:dyDescent="0.2">
      <c r="O116" s="1" t="s">
        <v>180</v>
      </c>
    </row>
    <row r="117" spans="15:15" x14ac:dyDescent="0.2">
      <c r="O117" s="1" t="s">
        <v>181</v>
      </c>
    </row>
    <row r="118" spans="15:15" x14ac:dyDescent="0.2">
      <c r="O118" s="1" t="s">
        <v>182</v>
      </c>
    </row>
    <row r="119" spans="15:15" x14ac:dyDescent="0.2">
      <c r="O119" s="1" t="s">
        <v>183</v>
      </c>
    </row>
    <row r="120" spans="15:15" x14ac:dyDescent="0.2">
      <c r="O120" s="1" t="s">
        <v>184</v>
      </c>
    </row>
    <row r="121" spans="15:15" x14ac:dyDescent="0.2">
      <c r="O121" s="1" t="s">
        <v>185</v>
      </c>
    </row>
    <row r="122" spans="15:15" x14ac:dyDescent="0.2">
      <c r="O122" s="1" t="s">
        <v>186</v>
      </c>
    </row>
    <row r="123" spans="15:15" x14ac:dyDescent="0.2">
      <c r="O123" s="1" t="s">
        <v>187</v>
      </c>
    </row>
    <row r="124" spans="15:15" x14ac:dyDescent="0.2">
      <c r="O124" s="1" t="s">
        <v>188</v>
      </c>
    </row>
    <row r="125" spans="15:15" x14ac:dyDescent="0.2">
      <c r="O125" s="1" t="s">
        <v>189</v>
      </c>
    </row>
    <row r="126" spans="15:15" x14ac:dyDescent="0.2">
      <c r="O126" s="1" t="s">
        <v>190</v>
      </c>
    </row>
    <row r="127" spans="15:15" x14ac:dyDescent="0.2">
      <c r="O127" s="1" t="s">
        <v>191</v>
      </c>
    </row>
    <row r="128" spans="15:15" x14ac:dyDescent="0.2">
      <c r="O128" s="1" t="s">
        <v>192</v>
      </c>
    </row>
    <row r="129" spans="15:15" x14ac:dyDescent="0.2">
      <c r="O129" s="1" t="s">
        <v>193</v>
      </c>
    </row>
    <row r="130" spans="15:15" x14ac:dyDescent="0.2">
      <c r="O130" s="1" t="s">
        <v>194</v>
      </c>
    </row>
    <row r="131" spans="15:15" x14ac:dyDescent="0.2">
      <c r="O131" s="1" t="s">
        <v>195</v>
      </c>
    </row>
    <row r="132" spans="15:15" x14ac:dyDescent="0.2">
      <c r="O132" s="1" t="s">
        <v>196</v>
      </c>
    </row>
    <row r="133" spans="15:15" x14ac:dyDescent="0.2">
      <c r="O133" s="1" t="s">
        <v>197</v>
      </c>
    </row>
    <row r="134" spans="15:15" x14ac:dyDescent="0.2">
      <c r="O134" s="1" t="s">
        <v>198</v>
      </c>
    </row>
    <row r="135" spans="15:15" x14ac:dyDescent="0.2">
      <c r="O135" s="1" t="s">
        <v>199</v>
      </c>
    </row>
    <row r="136" spans="15:15" x14ac:dyDescent="0.2">
      <c r="O136" s="1" t="s">
        <v>200</v>
      </c>
    </row>
    <row r="137" spans="15:15" x14ac:dyDescent="0.2">
      <c r="O137" s="1" t="s">
        <v>201</v>
      </c>
    </row>
    <row r="138" spans="15:15" x14ac:dyDescent="0.2">
      <c r="O138" s="1" t="s">
        <v>202</v>
      </c>
    </row>
    <row r="139" spans="15:15" x14ac:dyDescent="0.2">
      <c r="O139" s="1" t="s">
        <v>203</v>
      </c>
    </row>
    <row r="140" spans="15:15" x14ac:dyDescent="0.2">
      <c r="O140" s="1" t="s">
        <v>204</v>
      </c>
    </row>
    <row r="141" spans="15:15" x14ac:dyDescent="0.2">
      <c r="O141" s="1" t="s">
        <v>205</v>
      </c>
    </row>
    <row r="142" spans="15:15" x14ac:dyDescent="0.2">
      <c r="O142" s="1" t="s">
        <v>206</v>
      </c>
    </row>
    <row r="143" spans="15:15" x14ac:dyDescent="0.2">
      <c r="O143" s="1" t="s">
        <v>207</v>
      </c>
    </row>
    <row r="144" spans="15:15" x14ac:dyDescent="0.2">
      <c r="O144" s="1" t="s">
        <v>208</v>
      </c>
    </row>
    <row r="145" spans="15:15" x14ac:dyDescent="0.2">
      <c r="O145" s="1" t="s">
        <v>209</v>
      </c>
    </row>
    <row r="146" spans="15:15" x14ac:dyDescent="0.2">
      <c r="O146" s="1" t="s">
        <v>210</v>
      </c>
    </row>
    <row r="147" spans="15:15" x14ac:dyDescent="0.2">
      <c r="O147" s="1" t="s">
        <v>211</v>
      </c>
    </row>
    <row r="148" spans="15:15" x14ac:dyDescent="0.2">
      <c r="O148" s="1" t="s">
        <v>212</v>
      </c>
    </row>
    <row r="149" spans="15:15" x14ac:dyDescent="0.2">
      <c r="O149" s="1" t="s">
        <v>213</v>
      </c>
    </row>
    <row r="150" spans="15:15" x14ac:dyDescent="0.2">
      <c r="O150" s="1" t="s">
        <v>214</v>
      </c>
    </row>
    <row r="151" spans="15:15" x14ac:dyDescent="0.2">
      <c r="O151" s="1" t="s">
        <v>215</v>
      </c>
    </row>
    <row r="152" spans="15:15" x14ac:dyDescent="0.2">
      <c r="O152" s="1" t="s">
        <v>216</v>
      </c>
    </row>
    <row r="153" spans="15:15" x14ac:dyDescent="0.2">
      <c r="O153" s="1" t="s">
        <v>217</v>
      </c>
    </row>
    <row r="154" spans="15:15" x14ac:dyDescent="0.2">
      <c r="O154" s="1" t="s">
        <v>217</v>
      </c>
    </row>
    <row r="155" spans="15:15" x14ac:dyDescent="0.2">
      <c r="O155" s="1" t="s">
        <v>218</v>
      </c>
    </row>
    <row r="156" spans="15:15" x14ac:dyDescent="0.2">
      <c r="O156" s="1" t="s">
        <v>219</v>
      </c>
    </row>
    <row r="157" spans="15:15" x14ac:dyDescent="0.2">
      <c r="O157" s="1" t="s">
        <v>220</v>
      </c>
    </row>
    <row r="158" spans="15:15" x14ac:dyDescent="0.2">
      <c r="O158" s="1" t="s">
        <v>221</v>
      </c>
    </row>
    <row r="159" spans="15:15" x14ac:dyDescent="0.2">
      <c r="O159" s="1" t="s">
        <v>222</v>
      </c>
    </row>
    <row r="160" spans="15:15" x14ac:dyDescent="0.2">
      <c r="O160" s="1" t="s">
        <v>223</v>
      </c>
    </row>
    <row r="161" spans="15:15" x14ac:dyDescent="0.2">
      <c r="O161" s="1" t="s">
        <v>224</v>
      </c>
    </row>
    <row r="162" spans="15:15" x14ac:dyDescent="0.2">
      <c r="O162" s="1" t="s">
        <v>225</v>
      </c>
    </row>
    <row r="163" spans="15:15" x14ac:dyDescent="0.2">
      <c r="O163" s="1" t="s">
        <v>226</v>
      </c>
    </row>
    <row r="164" spans="15:15" x14ac:dyDescent="0.2">
      <c r="O164" s="1" t="s">
        <v>227</v>
      </c>
    </row>
    <row r="165" spans="15:15" x14ac:dyDescent="0.2">
      <c r="O165" s="1" t="s">
        <v>228</v>
      </c>
    </row>
    <row r="166" spans="15:15" x14ac:dyDescent="0.2">
      <c r="O166" s="1" t="s">
        <v>229</v>
      </c>
    </row>
    <row r="167" spans="15:15" x14ac:dyDescent="0.2">
      <c r="O167" s="1" t="s">
        <v>230</v>
      </c>
    </row>
    <row r="168" spans="15:15" x14ac:dyDescent="0.2">
      <c r="O168" s="1" t="s">
        <v>231</v>
      </c>
    </row>
    <row r="169" spans="15:15" x14ac:dyDescent="0.2">
      <c r="O169" s="1" t="s">
        <v>232</v>
      </c>
    </row>
    <row r="170" spans="15:15" x14ac:dyDescent="0.2">
      <c r="O170" s="1" t="s">
        <v>233</v>
      </c>
    </row>
    <row r="171" spans="15:15" x14ac:dyDescent="0.2">
      <c r="O171" s="1" t="s">
        <v>234</v>
      </c>
    </row>
    <row r="172" spans="15:15" x14ac:dyDescent="0.2">
      <c r="O172" s="1" t="s">
        <v>235</v>
      </c>
    </row>
    <row r="173" spans="15:15" x14ac:dyDescent="0.2">
      <c r="O173" s="1" t="s">
        <v>236</v>
      </c>
    </row>
    <row r="174" spans="15:15" x14ac:dyDescent="0.2">
      <c r="O174" s="1" t="s">
        <v>237</v>
      </c>
    </row>
    <row r="175" spans="15:15" x14ac:dyDescent="0.2">
      <c r="O175" s="1" t="s">
        <v>238</v>
      </c>
    </row>
    <row r="176" spans="15:15" x14ac:dyDescent="0.2">
      <c r="O176" s="1" t="s">
        <v>239</v>
      </c>
    </row>
    <row r="177" spans="15:15" x14ac:dyDescent="0.2">
      <c r="O177" s="1" t="s">
        <v>240</v>
      </c>
    </row>
    <row r="178" spans="15:15" x14ac:dyDescent="0.2">
      <c r="O178" s="1" t="s">
        <v>241</v>
      </c>
    </row>
    <row r="179" spans="15:15" x14ac:dyDescent="0.2">
      <c r="O179" s="1" t="s">
        <v>242</v>
      </c>
    </row>
    <row r="180" spans="15:15" x14ac:dyDescent="0.2">
      <c r="O180" s="1" t="s">
        <v>243</v>
      </c>
    </row>
    <row r="181" spans="15:15" x14ac:dyDescent="0.2">
      <c r="O181" s="1" t="s">
        <v>244</v>
      </c>
    </row>
    <row r="182" spans="15:15" x14ac:dyDescent="0.2">
      <c r="O182" s="1" t="s">
        <v>245</v>
      </c>
    </row>
    <row r="183" spans="15:15" x14ac:dyDescent="0.2">
      <c r="O183" s="1" t="s">
        <v>246</v>
      </c>
    </row>
    <row r="184" spans="15:15" x14ac:dyDescent="0.2">
      <c r="O184" s="1" t="s">
        <v>247</v>
      </c>
    </row>
    <row r="185" spans="15:15" x14ac:dyDescent="0.2">
      <c r="O185" s="1" t="s">
        <v>248</v>
      </c>
    </row>
    <row r="186" spans="15:15" x14ac:dyDescent="0.2">
      <c r="O186" s="1" t="s">
        <v>249</v>
      </c>
    </row>
    <row r="187" spans="15:15" x14ac:dyDescent="0.2">
      <c r="O187" s="1" t="s">
        <v>250</v>
      </c>
    </row>
    <row r="188" spans="15:15" x14ac:dyDescent="0.2">
      <c r="O188" s="1" t="s">
        <v>251</v>
      </c>
    </row>
    <row r="189" spans="15:15" x14ac:dyDescent="0.2">
      <c r="O189" s="1" t="s">
        <v>252</v>
      </c>
    </row>
    <row r="190" spans="15:15" x14ac:dyDescent="0.2">
      <c r="O190" s="1" t="s">
        <v>253</v>
      </c>
    </row>
    <row r="191" spans="15:15" x14ac:dyDescent="0.2">
      <c r="O191" s="1" t="s">
        <v>254</v>
      </c>
    </row>
    <row r="192" spans="15:15" x14ac:dyDescent="0.2">
      <c r="O192" s="1" t="s">
        <v>255</v>
      </c>
    </row>
    <row r="193" spans="15:15" x14ac:dyDescent="0.2">
      <c r="O193" s="1" t="s">
        <v>256</v>
      </c>
    </row>
    <row r="194" spans="15:15" x14ac:dyDescent="0.2">
      <c r="O194" s="1" t="s">
        <v>257</v>
      </c>
    </row>
    <row r="195" spans="15:15" x14ac:dyDescent="0.2">
      <c r="O195" s="1" t="s">
        <v>258</v>
      </c>
    </row>
    <row r="196" spans="15:15" x14ac:dyDescent="0.2">
      <c r="O196" s="1" t="s">
        <v>259</v>
      </c>
    </row>
    <row r="197" spans="15:15" x14ac:dyDescent="0.2">
      <c r="O197" s="1" t="s">
        <v>260</v>
      </c>
    </row>
    <row r="198" spans="15:15" x14ac:dyDescent="0.2">
      <c r="O198" s="1" t="s">
        <v>261</v>
      </c>
    </row>
    <row r="199" spans="15:15" x14ac:dyDescent="0.2">
      <c r="O199" s="1" t="s">
        <v>262</v>
      </c>
    </row>
    <row r="200" spans="15:15" x14ac:dyDescent="0.2">
      <c r="O200" s="1" t="s">
        <v>263</v>
      </c>
    </row>
    <row r="201" spans="15:15" x14ac:dyDescent="0.2">
      <c r="O201" s="1" t="s">
        <v>264</v>
      </c>
    </row>
    <row r="202" spans="15:15" x14ac:dyDescent="0.2">
      <c r="O202" s="1" t="s">
        <v>265</v>
      </c>
    </row>
    <row r="203" spans="15:15" x14ac:dyDescent="0.2">
      <c r="O203" s="1" t="s">
        <v>266</v>
      </c>
    </row>
    <row r="204" spans="15:15" x14ac:dyDescent="0.2">
      <c r="O204" s="1" t="s">
        <v>267</v>
      </c>
    </row>
    <row r="205" spans="15:15" x14ac:dyDescent="0.2">
      <c r="O205" s="1" t="s">
        <v>268</v>
      </c>
    </row>
    <row r="206" spans="15:15" x14ac:dyDescent="0.2">
      <c r="O206" s="1" t="s">
        <v>269</v>
      </c>
    </row>
    <row r="207" spans="15:15" x14ac:dyDescent="0.2">
      <c r="O207" s="1" t="s">
        <v>271</v>
      </c>
    </row>
    <row r="208" spans="15:15" x14ac:dyDescent="0.2">
      <c r="O208" s="1" t="s">
        <v>272</v>
      </c>
    </row>
  </sheetData>
  <sheetProtection algorithmName="SHA-512" hashValue="7XQHyhYsr+B1WmQSuqmoSuoCCvBDKY6C3hAoGUbvH8QTYkb6l/8aUc7XfNwrAkZRbCAsi7dDddh/oPEcpvkkcA==" saltValue="G3IhXyZR69aDMM1Y8qoVHQ==" spinCount="100000" sheet="1" selectLockedCells="1" autoFilter="0"/>
  <sortState xmlns:xlrd2="http://schemas.microsoft.com/office/spreadsheetml/2017/richdata2" ref="L3:L20">
    <sortCondition ref="L3:L20"/>
  </sortState>
  <mergeCells count="31">
    <mergeCell ref="A11:G12"/>
    <mergeCell ref="B9:D9"/>
    <mergeCell ref="A40:G42"/>
    <mergeCell ref="A39:C39"/>
    <mergeCell ref="A44:G46"/>
    <mergeCell ref="B31:D31"/>
    <mergeCell ref="A36:C36"/>
    <mergeCell ref="A37:C37"/>
    <mergeCell ref="A38:C38"/>
    <mergeCell ref="E22:G22"/>
    <mergeCell ref="E52:G52"/>
    <mergeCell ref="E35:G35"/>
    <mergeCell ref="E36:G36"/>
    <mergeCell ref="E37:G37"/>
    <mergeCell ref="E38:G38"/>
    <mergeCell ref="A1:G1"/>
    <mergeCell ref="B34:G34"/>
    <mergeCell ref="B17:D17"/>
    <mergeCell ref="E23:G23"/>
    <mergeCell ref="B24:D24"/>
    <mergeCell ref="F24:G24"/>
    <mergeCell ref="B22:C22"/>
    <mergeCell ref="E33:G33"/>
    <mergeCell ref="B19:G20"/>
    <mergeCell ref="B26:G27"/>
    <mergeCell ref="B29:D29"/>
    <mergeCell ref="B33:D33"/>
    <mergeCell ref="B5:C5"/>
    <mergeCell ref="E5:F5"/>
    <mergeCell ref="B7:D7"/>
    <mergeCell ref="B14:G15"/>
  </mergeCells>
  <dataValidations count="12">
    <dataValidation type="list" allowBlank="1" showInputMessage="1" showErrorMessage="1" sqref="E5:F5" xr:uid="{397AC0AF-1C4E-4AE0-8ED1-50739E5F8784}">
      <formula1>"Importación,Exportación"</formula1>
    </dataValidation>
    <dataValidation type="date" allowBlank="1" showInputMessage="1" showErrorMessage="1" errorTitle="Fecha incorrecta" error="Dato ingresado no corresponde a una fecha válida." sqref="B5:C5" xr:uid="{616DC71C-7010-47F5-AA60-907496A2E9B7}">
      <formula1>45292</formula1>
      <formula2>73050</formula2>
    </dataValidation>
    <dataValidation type="list" allowBlank="1" showInputMessage="1" showErrorMessage="1" sqref="B7:D7" xr:uid="{E901BBD3-1A41-4556-BE7C-CFEA533CD8E2}">
      <formula1>$I$2:$M$2</formula1>
    </dataValidation>
    <dataValidation allowBlank="1" showInputMessage="1" showErrorMessage="1" promptTitle="Otros:" prompt="Si seleccionó la opción otros, detalle el tipo de producto. " sqref="B34:H34" xr:uid="{85F480EE-EEF2-4A5E-9BEC-238F2841D1D6}"/>
    <dataValidation type="list" allowBlank="1" showInputMessage="1" showErrorMessage="1" sqref="F24:H24" xr:uid="{466CA6D2-9A9E-4484-A3C1-B6F56AEE681A}">
      <formula1>"Córdobas (C$), Dólares ($), Euros (€), Libras Esterlinas (£), Yenes (¥),Otros"</formula1>
    </dataValidation>
    <dataValidation type="list" allowBlank="1" showInputMessage="1" showErrorMessage="1" sqref="B29:D29" xr:uid="{BB841797-8B96-4602-9C42-47E18D732625}">
      <formula1>INDIRECT("PAÍSES")</formula1>
    </dataValidation>
    <dataValidation type="date" allowBlank="1" showInputMessage="1" showErrorMessage="1" errorTitle="Datos No Admitido" error="La información ingresada no corresponde a una fecha válida" sqref="G17" xr:uid="{B15D4F65-6715-4B22-9903-6933B6C21DF9}">
      <formula1>45292</formula1>
      <formula2>73050</formula2>
    </dataValidation>
    <dataValidation type="date" allowBlank="1" showInputMessage="1" showErrorMessage="1" errorTitle="Fecha Incorrecta" error="La información ingresada no corresponde a un fecha válida." sqref="G31" xr:uid="{0F949732-FE19-4560-9724-DE59EB06EA99}">
      <formula1>45292</formula1>
      <formula2>73050</formula2>
    </dataValidation>
    <dataValidation type="list" allowBlank="1" showInputMessage="1" showErrorMessage="1" sqref="B33:D33" xr:uid="{3F10FE58-72F8-4500-85A5-9C8956EB70E8}">
      <formula1>INDIRECT(E5)</formula1>
    </dataValidation>
    <dataValidation type="list" allowBlank="1" showInputMessage="1" showErrorMessage="1" sqref="A37:A38" xr:uid="{BBA61D77-3301-431E-BEBE-48A1B479AED8}">
      <formula1>INDIRECT(B7)</formula1>
    </dataValidation>
    <dataValidation type="list" allowBlank="1" showInputMessage="1" showErrorMessage="1" sqref="A36" xr:uid="{732E927F-A763-4ADF-B867-465BAC45689D}">
      <formula1>INDIRECT(B7)</formula1>
    </dataValidation>
    <dataValidation type="list" allowBlank="1" showInputMessage="1" showErrorMessage="1" sqref="E36:G38" xr:uid="{3A7A1F22-07FB-44DE-B57B-38D12EC0E9DF}">
      <formula1>INDIRECT(B7)</formula1>
    </dataValidation>
  </dataValidations>
  <printOptions horizontalCentered="1"/>
  <pageMargins left="0.23622047244094491" right="0.23622047244094491" top="1.0520833333333333" bottom="0.74803149606299213" header="0.31496062992125984" footer="0.31496062992125984"/>
  <pageSetup orientation="portrait" r:id="rId1"/>
  <headerFooter>
    <oddHeader>&amp;L&amp;G&amp;C
&amp;G</oddHeader>
    <oddFooter>&amp;C&amp;G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8</vt:i4>
      </vt:variant>
    </vt:vector>
  </HeadingPairs>
  <TitlesOfParts>
    <vt:vector size="9" baseType="lpstr">
      <vt:lpstr>Hoja1</vt:lpstr>
      <vt:lpstr>Alimentos_y_Bebidas</vt:lpstr>
      <vt:lpstr>Hoja1!Área_de_impresión</vt:lpstr>
      <vt:lpstr>CONEA</vt:lpstr>
      <vt:lpstr>Dispositivos_Médicos</vt:lpstr>
      <vt:lpstr>Exportación</vt:lpstr>
      <vt:lpstr>Farmacia</vt:lpstr>
      <vt:lpstr>Importación</vt:lpstr>
      <vt:lpstr>Regulación_en_Salud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Bayron Medrano</dc:creator>
  <cp:keywords/>
  <dc:description/>
  <cp:lastModifiedBy>Bayron Medrano</cp:lastModifiedBy>
  <cp:revision/>
  <cp:lastPrinted>2025-01-02T18:03:26Z</cp:lastPrinted>
  <dcterms:created xsi:type="dcterms:W3CDTF">2024-05-13T17:26:34Z</dcterms:created>
  <dcterms:modified xsi:type="dcterms:W3CDTF">2026-05-13T20:34:22Z</dcterms:modified>
  <cp:category/>
  <cp:contentStatus/>
</cp:coreProperties>
</file>